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BEPP Indicators (Annex 4)" sheetId="1" r:id="rId1"/>
    <sheet name="Calculations" sheetId="2" r:id="rId2"/>
  </sheets>
  <externalReferences>
    <externalReference r:id="rId5"/>
  </externalReferences>
  <definedNames>
    <definedName name="_xlnm.Print_Area" localSheetId="0">'BEPP Indicators (Annex 4)'!$A$1:$O$20</definedName>
  </definedNames>
  <calcPr fullCalcOnLoad="1"/>
</workbook>
</file>

<file path=xl/comments1.xml><?xml version="1.0" encoding="utf-8"?>
<comments xmlns="http://schemas.openxmlformats.org/spreadsheetml/2006/main">
  <authors>
    <author>Microsoft Office User</author>
  </authors>
  <commentList>
    <comment ref="D4" authorId="0">
      <text>
        <r>
          <rPr>
            <b/>
            <sz val="10"/>
            <rFont val="Calibri"/>
            <family val="2"/>
          </rPr>
          <t>Enter the year from when this will be measured</t>
        </r>
      </text>
    </comment>
    <comment ref="E4" authorId="0">
      <text>
        <r>
          <rPr>
            <b/>
            <sz val="10"/>
            <rFont val="Calibri"/>
            <family val="2"/>
          </rPr>
          <t xml:space="preserve">Enter the value for the baseline year
</t>
        </r>
      </text>
    </comment>
  </commentList>
</comments>
</file>

<file path=xl/sharedStrings.xml><?xml version="1.0" encoding="utf-8"?>
<sst xmlns="http://schemas.openxmlformats.org/spreadsheetml/2006/main" count="141" uniqueCount="113">
  <si>
    <t>Baseline year</t>
  </si>
  <si>
    <t>Baseline value</t>
  </si>
  <si>
    <t>18/19 target</t>
  </si>
  <si>
    <t>19/20 target</t>
  </si>
  <si>
    <t>20/21 target</t>
  </si>
  <si>
    <t>City Contact person</t>
  </si>
  <si>
    <t>Contact number</t>
  </si>
  <si>
    <t>Email</t>
  </si>
  <si>
    <t>Notes</t>
  </si>
  <si>
    <t>Formulas</t>
  </si>
  <si>
    <t>Indicator code</t>
  </si>
  <si>
    <t>Indicator Name</t>
  </si>
  <si>
    <t>IC1</t>
  </si>
  <si>
    <t>(Number of new subsidised housing units in brownfields development) / (Total number of newly provided subsidised housing units city-wide) x100</t>
  </si>
  <si>
    <t>IC2</t>
  </si>
  <si>
    <t>(Number of households in integration zones) : (area of integration zones (hectares))</t>
  </si>
  <si>
    <t>IC3</t>
  </si>
  <si>
    <t>Ratio of housing types in integration zones</t>
  </si>
  <si>
    <t>(Number of subsidised units in integration zones) : (including Social Housing, CRU, BNG, and FLISP/Gap units) and private market units, located in integration zones</t>
  </si>
  <si>
    <t>IC6</t>
  </si>
  <si>
    <t>% households accessing subsidy units in integration zones that come from informal settlements</t>
  </si>
  <si>
    <t>(Number of households from informal settlements accessing subsidy units in integration zones) / (Number of subsidy units provided in integration zones)</t>
  </si>
  <si>
    <t>IC7</t>
  </si>
  <si>
    <t>Number of all dwelling units within Integration Zones that are within 800 metres of access points to the integrated public transport system as a percentage of all dwelling units within Integration Zones</t>
  </si>
  <si>
    <t>(Number of all dwelling units within Integration Zones that are within 800 metres of access points to the integrated public transport system) / (Number of dwelling units within Integration Zones) x100</t>
  </si>
  <si>
    <t>WG13</t>
  </si>
  <si>
    <t>Percentage change in the value of properties in Integration Zones</t>
  </si>
  <si>
    <t xml:space="preserve"> (((Value of privately owned buildings in integration zones on year 3) - (Value of privately owned buildings in integration zones in year 1)) / (Value of privately owned buildings in integration zones on year 1)) x100 </t>
  </si>
  <si>
    <t>17/18 data</t>
  </si>
  <si>
    <t>21/22 target</t>
  </si>
  <si>
    <t>CC1</t>
  </si>
  <si>
    <t xml:space="preserve"> (Hectares approved for future development outside the 2015 urban edge) / (Total hectares allocated for future development as defined by the 2015 SDF) x100 </t>
  </si>
  <si>
    <t>CC2</t>
  </si>
  <si>
    <t xml:space="preserve"> Total hectares allocated for future development as defined by the 2015 SDF </t>
  </si>
  <si>
    <t xml:space="preserve"> (Number of land use applications processed in integration zones) / (Total number of land use applications processed citywide) x100 </t>
  </si>
  <si>
    <t>CC3</t>
  </si>
  <si>
    <t>043 705 2269</t>
  </si>
  <si>
    <t>RaymondF@buffalocity.gov.za</t>
  </si>
  <si>
    <t>IC4</t>
  </si>
  <si>
    <t>IC5</t>
  </si>
  <si>
    <t>(Number of fully owned households in integration zones) : (Number of partially owned households in integration zones) : (Number of rented households in integration zones) : (Number of households with other tenure arrangements in integration zones)</t>
  </si>
  <si>
    <t>Ratio of housing tenure status in integration zone</t>
  </si>
  <si>
    <t>Ratio of Land use types ( residential, commercial, retail, industrial) in integration zones</t>
  </si>
  <si>
    <t>Number of land use applications processed in integration zones as a percentage of the total number of land use applications submitted city-wide.</t>
  </si>
  <si>
    <t>Number of building plan applications processed in integration zones as a percentage of the total number of building plan applications city-wide</t>
  </si>
  <si>
    <t xml:space="preserve"> (Number of building plan applications processed in integration zones) / (Total number of building plan applications processed citywide) x100 </t>
  </si>
  <si>
    <t xml:space="preserve">Commercial and industrial rateable value within integration zone for a single metro as a % of overall commercial and industrial rateable value for that same metro. </t>
  </si>
  <si>
    <t>PC4</t>
  </si>
  <si>
    <t>((Commercial rateable value of land in integration zone in metro) + (Industrial rateable value of land in integration zone in metro)) / ((Commercial rateable value of land in metro) + (Industrial rateable value of land in metro)) x100</t>
  </si>
  <si>
    <t>(Number of households) : (GLA of commercial space) : (GLA of retail space) : (GLA of industrial space)</t>
  </si>
  <si>
    <t xml:space="preserve"> Raymond Foster</t>
  </si>
  <si>
    <t>Nzondelelo Mbongo</t>
  </si>
  <si>
    <t>043 705 3363</t>
  </si>
  <si>
    <t>Zamuxolo Nyamza</t>
  </si>
  <si>
    <t>043 705 2114</t>
  </si>
  <si>
    <t>043 705 1130</t>
  </si>
  <si>
    <t>Thomakazi Magqaza</t>
  </si>
  <si>
    <t>Dean Peters/Thozama Dyonase</t>
  </si>
  <si>
    <t>043 705 3121</t>
  </si>
  <si>
    <t>Thomakazi Magqaza, Raymond Foster &amp; Justine Mudimbu</t>
  </si>
  <si>
    <t>Stats SA GHS and GIS</t>
  </si>
  <si>
    <t>043 705 3121/ 722 0250</t>
  </si>
  <si>
    <t>NzondeleloM@buffalocity.gov.za</t>
  </si>
  <si>
    <t>ThomakaziM@buffalocity.gov.za</t>
  </si>
  <si>
    <t>ZamuxoloN@buffalocity.gov.za</t>
  </si>
  <si>
    <t>DeanP@buffalocity.gov.za</t>
  </si>
  <si>
    <t xml:space="preserve">Vella Maretloane &amp; Dean Peters </t>
  </si>
  <si>
    <t>043 705 1125</t>
  </si>
  <si>
    <t>VellaM@buffalocity.gov.za</t>
  </si>
  <si>
    <t>Dean Peters</t>
  </si>
  <si>
    <t>Raymond Foster</t>
  </si>
  <si>
    <t>2016/17</t>
  </si>
  <si>
    <t>2014/15</t>
  </si>
  <si>
    <t>106.393 ha inside the Urban Edge.663.99 outside the Urban Edge = 15.9%</t>
  </si>
  <si>
    <t>191 total applications submitted within BCMM and 91 applications outside the IZ = 52.4%</t>
  </si>
  <si>
    <t>8216ha of Residential. 699 ha of Commercial. 428 ha of Retail. 994l ha of Industrial = 82:6.9:4.2:9.9</t>
  </si>
  <si>
    <t>77.7:7.1:4.42:10.77</t>
  </si>
  <si>
    <t>80:7:4:10:</t>
  </si>
  <si>
    <t>80:7:4:11</t>
  </si>
  <si>
    <t>80:7:4:11.5</t>
  </si>
  <si>
    <t>81:7:4:11</t>
  </si>
  <si>
    <t>Annexure 4: Built Environment Outcome Indicators and Targets</t>
  </si>
  <si>
    <t>BUILT ENVIRONMENT OUTCOME INDICATORS &amp; TARGETS: BEPP 2018-2019</t>
  </si>
  <si>
    <t>2016/15</t>
  </si>
  <si>
    <t>2017/18</t>
  </si>
  <si>
    <t>7.47du/ha</t>
  </si>
  <si>
    <t>7.5du/ha</t>
  </si>
  <si>
    <t>7.6du/ha</t>
  </si>
  <si>
    <t>7.7du/ha</t>
  </si>
  <si>
    <t>Percentage share of household income spent on transport costs for different household income quintiles city-wide</t>
  </si>
  <si>
    <t>Capital expenditure on intergrated public transport network as a percentage of the municipal capital expenditure</t>
  </si>
  <si>
    <t>% of learners travelling for longer that 30 minutes to an education institution.</t>
  </si>
  <si>
    <t>% of workers travelling for longer than 30 minutes to..</t>
  </si>
  <si>
    <t>IC 11b (National)</t>
  </si>
  <si>
    <t>IC 11a (National)</t>
  </si>
  <si>
    <t>IC9 (National)</t>
  </si>
  <si>
    <t>IC8 (National)</t>
  </si>
  <si>
    <t>Outcome</t>
  </si>
  <si>
    <t>T1: TARGETED INVESTMENTS IN INTEGRATION ZONES</t>
  </si>
  <si>
    <t>T2: REDUCTION IN URBAN SPRAWL</t>
  </si>
  <si>
    <t>T3: NEW HOUSING OPTIONS WITH SOCIAL DIVERSITY</t>
  </si>
  <si>
    <t>T4: AFFORDABLE &amp; EFFICIENT PUBLIC TRANSPORT SERVICES</t>
  </si>
  <si>
    <t>Work in progress: Information to be filtered from StatsSa, some other information available after the study on housing types</t>
  </si>
  <si>
    <t>Capital expenditure on integrated public transport networks /Total actual capital expenditure *100</t>
  </si>
  <si>
    <t>Projected values for the 2018/19 (2018/19, 2019/20 and 2020/21) MTREF calculated based on the budgeted expenditure for those years</t>
  </si>
  <si>
    <t>AyandaSk@buffalocity.gov.za</t>
  </si>
  <si>
    <t>043 705 2834</t>
  </si>
  <si>
    <t>Ayanda Skwebu</t>
  </si>
  <si>
    <t>Data not available as yet</t>
  </si>
  <si>
    <t>Need for study identified as data is unavailable</t>
  </si>
  <si>
    <t>Data for Primary integration Zone used excluding the Rail points within the 800m Radius</t>
  </si>
  <si>
    <t>(1) Number of learners travelling  longer than 30 minutes to an educational institution / (2) Total number of learners travelling to an educational institution *100</t>
  </si>
  <si>
    <t>(1) Number of workers travelling  longer than 30 minutes to a place of work / (2) Total number of workers travelling to a place of work *100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</si>
</sst>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u val="single"/>
      <sz val="12"/>
      <color indexed="3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26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1"/>
      </top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43" fillId="0" borderId="10" xfId="56" applyFont="1" applyFill="1" applyBorder="1" applyAlignment="1">
      <alignment vertical="center" wrapText="1"/>
      <protection/>
    </xf>
    <xf numFmtId="0" fontId="44" fillId="0" borderId="10" xfId="56" applyFont="1" applyFill="1" applyBorder="1" applyAlignment="1">
      <alignment vertical="center" wrapText="1"/>
      <protection/>
    </xf>
    <xf numFmtId="0" fontId="0" fillId="0" borderId="10" xfId="56" applyFont="1" applyFill="1" applyBorder="1" applyAlignment="1">
      <alignment vertical="center" wrapText="1"/>
      <protection/>
    </xf>
    <xf numFmtId="46" fontId="0" fillId="0" borderId="10" xfId="0" applyNumberFormat="1" applyFill="1" applyBorder="1" applyAlignment="1">
      <alignment wrapText="1"/>
    </xf>
    <xf numFmtId="0" fontId="44" fillId="0" borderId="11" xfId="0" applyFont="1" applyFill="1" applyBorder="1" applyAlignment="1">
      <alignment vertical="center" wrapText="1"/>
    </xf>
    <xf numFmtId="0" fontId="34" fillId="0" borderId="10" xfId="52" applyFill="1" applyBorder="1" applyAlignment="1">
      <alignment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0" fontId="0" fillId="0" borderId="10" xfId="59" applyNumberFormat="1" applyFont="1" applyFill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49" fontId="0" fillId="0" borderId="10" xfId="0" applyNumberFormat="1" applyFont="1" applyBorder="1" applyAlignment="1">
      <alignment horizontal="left" wrapText="1"/>
    </xf>
    <xf numFmtId="0" fontId="34" fillId="0" borderId="10" xfId="52" applyBorder="1" applyAlignment="1">
      <alignment horizontal="left" wrapText="1"/>
    </xf>
    <xf numFmtId="49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 quotePrefix="1">
      <alignment wrapText="1"/>
    </xf>
    <xf numFmtId="9" fontId="0" fillId="0" borderId="10" xfId="0" applyNumberFormat="1" applyFont="1" applyBorder="1" applyAlignment="1">
      <alignment horizontal="left" wrapText="1"/>
    </xf>
    <xf numFmtId="0" fontId="0" fillId="0" borderId="10" xfId="0" applyNumberFormat="1" applyFill="1" applyBorder="1" applyAlignment="1">
      <alignment wrapText="1"/>
    </xf>
    <xf numFmtId="9" fontId="0" fillId="0" borderId="10" xfId="0" applyNumberForma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Fill="1" applyBorder="1" applyAlignment="1">
      <alignment wrapText="1"/>
    </xf>
    <xf numFmtId="10" fontId="0" fillId="0" borderId="12" xfId="0" applyNumberFormat="1" applyFont="1" applyBorder="1" applyAlignment="1">
      <alignment horizontal="left" wrapText="1"/>
    </xf>
    <xf numFmtId="9" fontId="0" fillId="0" borderId="12" xfId="0" applyNumberFormat="1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left" wrapText="1"/>
    </xf>
    <xf numFmtId="0" fontId="34" fillId="0" borderId="12" xfId="52" applyBorder="1" applyAlignment="1">
      <alignment horizontal="left" wrapText="1"/>
    </xf>
    <xf numFmtId="0" fontId="45" fillId="33" borderId="13" xfId="0" applyFont="1" applyFill="1" applyBorder="1" applyAlignment="1">
      <alignment horizontal="left" vertical="top"/>
    </xf>
    <xf numFmtId="0" fontId="45" fillId="33" borderId="0" xfId="0" applyFont="1" applyFill="1" applyBorder="1" applyAlignment="1">
      <alignment horizontal="left" vertical="top"/>
    </xf>
    <xf numFmtId="0" fontId="45" fillId="33" borderId="14" xfId="0" applyFont="1" applyFill="1" applyBorder="1" applyAlignment="1">
      <alignment horizontal="left" vertical="top"/>
    </xf>
    <xf numFmtId="0" fontId="45" fillId="33" borderId="15" xfId="0" applyFont="1" applyFill="1" applyBorder="1" applyAlignment="1">
      <alignment horizontal="left" vertical="top"/>
    </xf>
    <xf numFmtId="0" fontId="41" fillId="34" borderId="16" xfId="0" applyFont="1" applyFill="1" applyBorder="1" applyAlignment="1">
      <alignment horizontal="left" vertical="center" wrapText="1"/>
    </xf>
    <xf numFmtId="0" fontId="41" fillId="34" borderId="17" xfId="0" applyFont="1" applyFill="1" applyBorder="1" applyAlignment="1">
      <alignment horizontal="left" vertical="center" wrapText="1"/>
    </xf>
    <xf numFmtId="0" fontId="41" fillId="34" borderId="18" xfId="0" applyFont="1" applyFill="1" applyBorder="1" applyAlignment="1">
      <alignment horizontal="left" vertical="center" wrapText="1"/>
    </xf>
    <xf numFmtId="0" fontId="46" fillId="33" borderId="19" xfId="0" applyFont="1" applyFill="1" applyBorder="1" applyAlignment="1">
      <alignment vertical="top"/>
    </xf>
    <xf numFmtId="0" fontId="46" fillId="33" borderId="20" xfId="0" applyFont="1" applyFill="1" applyBorder="1" applyAlignment="1">
      <alignment vertical="top"/>
    </xf>
    <xf numFmtId="10" fontId="0" fillId="0" borderId="10" xfId="0" applyNumberForma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0" xfId="0" applyNumberFormat="1" applyFill="1" applyBorder="1" applyAlignment="1">
      <alignment horizontal="left" wrapText="1"/>
    </xf>
    <xf numFmtId="0" fontId="41" fillId="34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35" borderId="23" xfId="0" applyFill="1" applyBorder="1" applyAlignment="1">
      <alignment horizontal="left" wrapText="1"/>
    </xf>
    <xf numFmtId="0" fontId="0" fillId="35" borderId="24" xfId="0" applyFont="1" applyFill="1" applyBorder="1" applyAlignment="1">
      <alignment horizontal="left" wrapText="1"/>
    </xf>
    <xf numFmtId="0" fontId="0" fillId="35" borderId="25" xfId="0" applyFill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35" borderId="21" xfId="0" applyFont="1" applyFill="1" applyBorder="1" applyAlignment="1">
      <alignment horizontal="left" wrapText="1"/>
    </xf>
    <xf numFmtId="0" fontId="0" fillId="35" borderId="23" xfId="0" applyFill="1" applyBorder="1" applyAlignment="1">
      <alignment wrapText="1"/>
    </xf>
    <xf numFmtId="0" fontId="0" fillId="35" borderId="24" xfId="0" applyFill="1" applyBorder="1" applyAlignment="1">
      <alignment wrapText="1"/>
    </xf>
    <xf numFmtId="0" fontId="41" fillId="34" borderId="27" xfId="0" applyFont="1" applyFill="1" applyBorder="1" applyAlignment="1">
      <alignment horizontal="center" vertical="center" wrapText="1"/>
    </xf>
    <xf numFmtId="0" fontId="41" fillId="34" borderId="28" xfId="0" applyFont="1" applyFill="1" applyBorder="1" applyAlignment="1">
      <alignment horizontal="center" vertical="center" wrapText="1"/>
    </xf>
    <xf numFmtId="0" fontId="41" fillId="34" borderId="2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PP%20Indicators%20201718%20V2%20(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View"/>
      <sheetName val="Well Governed Cities"/>
      <sheetName val="WG1"/>
      <sheetName val="WG2"/>
      <sheetName val="WG3"/>
      <sheetName val="WG4"/>
      <sheetName val="WG5"/>
      <sheetName val="WG6"/>
      <sheetName val="WG7"/>
      <sheetName val="WG8"/>
      <sheetName val="WG9"/>
      <sheetName val="WG10"/>
      <sheetName val="WG11"/>
      <sheetName val="WG12"/>
      <sheetName val="WG13"/>
      <sheetName val="WG14"/>
      <sheetName val="Compact Cities"/>
      <sheetName val="CC1"/>
      <sheetName val="CC2"/>
      <sheetName val="CC3"/>
      <sheetName val="CC4"/>
      <sheetName val="Inclusive Cities"/>
      <sheetName val="IC1"/>
      <sheetName val="IC2"/>
      <sheetName val="IC3"/>
      <sheetName val="IC4"/>
      <sheetName val="IC5"/>
      <sheetName val="IC6"/>
      <sheetName val="IC7"/>
      <sheetName val="IC8"/>
      <sheetName val="IC9"/>
      <sheetName val="IC10"/>
      <sheetName val="IC11"/>
      <sheetName val="IC12"/>
      <sheetName val="IC13"/>
      <sheetName val="IC14"/>
      <sheetName val="IC15"/>
      <sheetName val="IC16"/>
      <sheetName val="IC17"/>
      <sheetName val="IC18"/>
      <sheetName val="IC19"/>
      <sheetName val="IC20"/>
      <sheetName val="IC21"/>
      <sheetName val="Productive Cities"/>
      <sheetName val="PC1"/>
      <sheetName val="PC2"/>
      <sheetName val="PC3"/>
      <sheetName val="PC4"/>
      <sheetName val="PC5"/>
      <sheetName val="PC6"/>
      <sheetName val="PC7"/>
      <sheetName val="Sustainable Cities"/>
      <sheetName val="SC1"/>
      <sheetName val="SC2"/>
      <sheetName val="SC3"/>
      <sheetName val="SC4"/>
      <sheetName val="SC5"/>
      <sheetName val="SC6"/>
      <sheetName val="SC7"/>
      <sheetName val="SC8"/>
      <sheetName val="SC9"/>
      <sheetName val="SC10"/>
      <sheetName val="SC11"/>
      <sheetName val="SC12"/>
    </sheetNames>
    <sheetDataSet>
      <sheetData sheetId="22">
        <row r="4">
          <cell r="B4" t="str">
            <v>New subsidised units developed in Brownfields developments as a percentage of all new subsidised units city-wide</v>
          </cell>
        </row>
      </sheetData>
      <sheetData sheetId="23">
        <row r="4">
          <cell r="B4" t="str">
            <v>Gross residential unit density per hectare within integration zones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anP@buffalocity.gov.za" TargetMode="External" /><Relationship Id="rId2" Type="http://schemas.openxmlformats.org/officeDocument/2006/relationships/hyperlink" Target="mailto:ThomakaziM@buffalocity.gov.za" TargetMode="External" /><Relationship Id="rId3" Type="http://schemas.openxmlformats.org/officeDocument/2006/relationships/hyperlink" Target="mailto:RaymondF@buffalocity.gov.za" TargetMode="External" /><Relationship Id="rId4" Type="http://schemas.openxmlformats.org/officeDocument/2006/relationships/hyperlink" Target="mailto:DeanP@buffalocity.gov.za" TargetMode="External" /><Relationship Id="rId5" Type="http://schemas.openxmlformats.org/officeDocument/2006/relationships/hyperlink" Target="mailto:ThomakaziM@buffalocity.gov.za" TargetMode="External" /><Relationship Id="rId6" Type="http://schemas.openxmlformats.org/officeDocument/2006/relationships/hyperlink" Target="mailto:DeanP@buffalocity.gov.za" TargetMode="External" /><Relationship Id="rId7" Type="http://schemas.openxmlformats.org/officeDocument/2006/relationships/hyperlink" Target="mailto:ThomakaziM@buffalocity.gov.za" TargetMode="External" /><Relationship Id="rId8" Type="http://schemas.openxmlformats.org/officeDocument/2006/relationships/hyperlink" Target="mailto:VellaM@buffalocity.gov.za" TargetMode="External" /><Relationship Id="rId9" Type="http://schemas.openxmlformats.org/officeDocument/2006/relationships/hyperlink" Target="mailto:ZamuxoloN@buffalocity.gov.za" TargetMode="External" /><Relationship Id="rId10" Type="http://schemas.openxmlformats.org/officeDocument/2006/relationships/hyperlink" Target="mailto:NzondeleloM@buffalocity.gov.za" TargetMode="External" /><Relationship Id="rId11" Type="http://schemas.openxmlformats.org/officeDocument/2006/relationships/hyperlink" Target="mailto:VellaM@buffalocity.gov.za" TargetMode="External" /><Relationship Id="rId12" Type="http://schemas.openxmlformats.org/officeDocument/2006/relationships/hyperlink" Target="mailto:RaymondF@buffalocity.gov.za" TargetMode="External" /><Relationship Id="rId13" Type="http://schemas.openxmlformats.org/officeDocument/2006/relationships/hyperlink" Target="mailto:AyandaSk@buffalocity.gov.za" TargetMode="External" /><Relationship Id="rId14" Type="http://schemas.openxmlformats.org/officeDocument/2006/relationships/hyperlink" Target="mailto:AyandaSk@buffalocity.gov.za" TargetMode="External" /><Relationship Id="rId15" Type="http://schemas.openxmlformats.org/officeDocument/2006/relationships/comments" Target="../comments1.xml" /><Relationship Id="rId16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70" zoomScaleNormal="70" zoomScalePageLayoutView="50" workbookViewId="0" topLeftCell="A1">
      <pane ySplit="4" topLeftCell="A5" activePane="bottomLeft" state="frozen"/>
      <selection pane="topLeft" activeCell="A1" sqref="A1"/>
      <selection pane="bottomLeft" activeCell="M2" sqref="M2"/>
    </sheetView>
  </sheetViews>
  <sheetFormatPr defaultColWidth="8.8515625" defaultRowHeight="15"/>
  <cols>
    <col min="1" max="1" width="22.7109375" style="1" customWidth="1"/>
    <col min="2" max="2" width="12.421875" style="0" customWidth="1"/>
    <col min="3" max="3" width="26.421875" style="0" customWidth="1"/>
    <col min="4" max="4" width="11.7109375" style="0" customWidth="1"/>
    <col min="5" max="5" width="13.8515625" style="1" customWidth="1"/>
    <col min="6" max="6" width="12.421875" style="0" customWidth="1"/>
    <col min="7" max="7" width="11.421875" style="0" bestFit="1" customWidth="1"/>
    <col min="8" max="8" width="9.421875" style="0" customWidth="1"/>
    <col min="9" max="9" width="11.421875" style="0" customWidth="1"/>
    <col min="10" max="10" width="8.8515625" style="0" customWidth="1"/>
    <col min="11" max="11" width="20.28125" style="0" customWidth="1"/>
    <col min="12" max="12" width="14.140625" style="0" customWidth="1"/>
    <col min="13" max="13" width="20.00390625" style="0" customWidth="1"/>
    <col min="14" max="14" width="23.7109375" style="0" customWidth="1"/>
    <col min="15" max="15" width="32.28125" style="0" customWidth="1"/>
  </cols>
  <sheetData>
    <row r="1" spans="1:15" ht="23.25">
      <c r="A1" s="37" t="s">
        <v>82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55"/>
      <c r="O1" s="56"/>
    </row>
    <row r="2" spans="1:15" ht="33.75">
      <c r="A2" s="30" t="s">
        <v>81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57"/>
      <c r="O2" s="58"/>
    </row>
    <row r="3" spans="1:15" ht="34.5" thickBo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59"/>
      <c r="O3" s="60"/>
    </row>
    <row r="4" spans="1:15" s="1" customFormat="1" ht="32.25" customHeight="1" thickBot="1">
      <c r="A4" s="34" t="s">
        <v>97</v>
      </c>
      <c r="B4" s="35" t="s">
        <v>10</v>
      </c>
      <c r="C4" s="35" t="s">
        <v>11</v>
      </c>
      <c r="D4" s="35" t="s">
        <v>0</v>
      </c>
      <c r="E4" s="35" t="s">
        <v>1</v>
      </c>
      <c r="F4" s="35" t="s">
        <v>28</v>
      </c>
      <c r="G4" s="35" t="s">
        <v>2</v>
      </c>
      <c r="H4" s="35" t="s">
        <v>3</v>
      </c>
      <c r="I4" s="35" t="s">
        <v>4</v>
      </c>
      <c r="J4" s="35" t="s">
        <v>29</v>
      </c>
      <c r="K4" s="35" t="s">
        <v>5</v>
      </c>
      <c r="L4" s="35" t="s">
        <v>6</v>
      </c>
      <c r="M4" s="35" t="s">
        <v>7</v>
      </c>
      <c r="N4" s="35" t="s">
        <v>8</v>
      </c>
      <c r="O4" s="36" t="s">
        <v>9</v>
      </c>
    </row>
    <row r="5" spans="1:15" s="1" customFormat="1" ht="120">
      <c r="A5" s="52" t="s">
        <v>98</v>
      </c>
      <c r="B5" s="45" t="s">
        <v>25</v>
      </c>
      <c r="C5" s="43" t="s">
        <v>26</v>
      </c>
      <c r="D5" s="2" t="s">
        <v>71</v>
      </c>
      <c r="E5" s="21">
        <v>0.04</v>
      </c>
      <c r="F5" s="21">
        <v>0.04</v>
      </c>
      <c r="G5" s="21">
        <v>0.05</v>
      </c>
      <c r="H5" s="39">
        <v>0.051</v>
      </c>
      <c r="I5" s="39">
        <v>0.052</v>
      </c>
      <c r="J5" s="39">
        <v>0.053</v>
      </c>
      <c r="K5" s="2" t="s">
        <v>66</v>
      </c>
      <c r="L5" s="17" t="s">
        <v>67</v>
      </c>
      <c r="M5" s="8" t="s">
        <v>68</v>
      </c>
      <c r="N5" s="2"/>
      <c r="O5" s="4" t="s">
        <v>27</v>
      </c>
    </row>
    <row r="6" spans="1:15" s="1" customFormat="1" ht="104.25" customHeight="1">
      <c r="A6" s="53"/>
      <c r="B6" s="46" t="s">
        <v>32</v>
      </c>
      <c r="C6" s="44" t="s">
        <v>43</v>
      </c>
      <c r="D6" s="23" t="s">
        <v>72</v>
      </c>
      <c r="E6" s="13" t="s">
        <v>74</v>
      </c>
      <c r="F6" s="19">
        <v>0.81</v>
      </c>
      <c r="G6" s="19">
        <v>0.82</v>
      </c>
      <c r="H6" s="19">
        <v>0.83</v>
      </c>
      <c r="I6" s="19">
        <v>0.84</v>
      </c>
      <c r="J6" s="19">
        <v>0.85</v>
      </c>
      <c r="K6" s="13" t="s">
        <v>51</v>
      </c>
      <c r="L6" s="15" t="s">
        <v>52</v>
      </c>
      <c r="M6" s="16" t="s">
        <v>62</v>
      </c>
      <c r="N6" s="13"/>
      <c r="O6" s="13" t="s">
        <v>34</v>
      </c>
    </row>
    <row r="7" spans="1:15" s="1" customFormat="1" ht="113.25" customHeight="1">
      <c r="A7" s="53"/>
      <c r="B7" s="46" t="s">
        <v>35</v>
      </c>
      <c r="C7" s="44" t="s">
        <v>44</v>
      </c>
      <c r="D7" s="13" t="s">
        <v>71</v>
      </c>
      <c r="E7" s="13">
        <v>1582</v>
      </c>
      <c r="F7" s="13">
        <v>1431</v>
      </c>
      <c r="G7" s="13">
        <v>1672</v>
      </c>
      <c r="H7" s="13">
        <v>1955</v>
      </c>
      <c r="I7" s="13">
        <v>2286</v>
      </c>
      <c r="J7" s="13">
        <v>2672</v>
      </c>
      <c r="K7" s="13" t="s">
        <v>53</v>
      </c>
      <c r="L7" s="15" t="s">
        <v>54</v>
      </c>
      <c r="M7" s="16" t="s">
        <v>64</v>
      </c>
      <c r="N7" s="13"/>
      <c r="O7" s="13" t="s">
        <v>45</v>
      </c>
    </row>
    <row r="8" spans="1:15" s="1" customFormat="1" ht="113.25" customHeight="1" thickBot="1">
      <c r="A8" s="54"/>
      <c r="B8" s="47" t="s">
        <v>47</v>
      </c>
      <c r="C8" s="43" t="s">
        <v>46</v>
      </c>
      <c r="D8" s="2" t="s">
        <v>83</v>
      </c>
      <c r="E8" s="39">
        <v>0.9372</v>
      </c>
      <c r="F8" s="12">
        <v>0.9465</v>
      </c>
      <c r="G8" s="12">
        <v>0.95</v>
      </c>
      <c r="H8" s="12">
        <v>0.95</v>
      </c>
      <c r="I8" s="12">
        <v>0.95</v>
      </c>
      <c r="J8" s="12">
        <v>0.955</v>
      </c>
      <c r="K8" s="2" t="s">
        <v>66</v>
      </c>
      <c r="L8" s="17" t="s">
        <v>67</v>
      </c>
      <c r="M8" s="8" t="s">
        <v>68</v>
      </c>
      <c r="N8" s="2"/>
      <c r="O8" s="7" t="s">
        <v>48</v>
      </c>
    </row>
    <row r="9" spans="1:15" s="14" customFormat="1" ht="110.25" customHeight="1" thickBot="1">
      <c r="A9" s="42" t="s">
        <v>99</v>
      </c>
      <c r="B9" s="49" t="s">
        <v>30</v>
      </c>
      <c r="C9" s="48" t="s">
        <v>33</v>
      </c>
      <c r="D9" s="25" t="s">
        <v>72</v>
      </c>
      <c r="E9" s="24" t="s">
        <v>73</v>
      </c>
      <c r="F9" s="26">
        <v>0.104</v>
      </c>
      <c r="G9" s="27">
        <v>0.1</v>
      </c>
      <c r="H9" s="26">
        <v>0.095</v>
      </c>
      <c r="I9" s="27">
        <v>0.09</v>
      </c>
      <c r="J9" s="26">
        <v>0.085</v>
      </c>
      <c r="K9" s="24" t="s">
        <v>50</v>
      </c>
      <c r="L9" s="28" t="s">
        <v>36</v>
      </c>
      <c r="M9" s="29" t="s">
        <v>37</v>
      </c>
      <c r="N9" s="24"/>
      <c r="O9" s="24" t="s">
        <v>31</v>
      </c>
    </row>
    <row r="10" spans="1:15" s="14" customFormat="1" ht="85.5" customHeight="1">
      <c r="A10" s="52" t="s">
        <v>100</v>
      </c>
      <c r="B10" s="50" t="s">
        <v>12</v>
      </c>
      <c r="C10" s="43" t="str">
        <f>'[1]IC1'!$B$4</f>
        <v>New subsidised units developed in Brownfields developments as a percentage of all new subsidised units city-wide</v>
      </c>
      <c r="D10" s="2" t="s">
        <v>71</v>
      </c>
      <c r="E10" s="21">
        <v>0.53</v>
      </c>
      <c r="F10" s="21">
        <v>0.85</v>
      </c>
      <c r="G10" s="21">
        <v>0.85</v>
      </c>
      <c r="H10" s="21">
        <v>0.85</v>
      </c>
      <c r="I10" s="21">
        <v>0.85</v>
      </c>
      <c r="J10" s="21">
        <v>0.85</v>
      </c>
      <c r="K10" s="2" t="s">
        <v>56</v>
      </c>
      <c r="L10" s="15" t="s">
        <v>55</v>
      </c>
      <c r="M10" s="16" t="s">
        <v>63</v>
      </c>
      <c r="N10" s="2"/>
      <c r="O10" s="3" t="s">
        <v>13</v>
      </c>
    </row>
    <row r="11" spans="1:15" s="14" customFormat="1" ht="51.75" customHeight="1">
      <c r="A11" s="53"/>
      <c r="B11" s="51" t="s">
        <v>14</v>
      </c>
      <c r="C11" s="43" t="str">
        <f>'[1]IC2'!$B$4</f>
        <v>Gross residential unit density per hectare within integration zones</v>
      </c>
      <c r="D11" s="2" t="s">
        <v>84</v>
      </c>
      <c r="E11" s="2" t="s">
        <v>85</v>
      </c>
      <c r="F11" s="2" t="s">
        <v>85</v>
      </c>
      <c r="G11" s="2" t="s">
        <v>86</v>
      </c>
      <c r="H11" s="2" t="s">
        <v>87</v>
      </c>
      <c r="I11" s="2" t="s">
        <v>87</v>
      </c>
      <c r="J11" s="2" t="s">
        <v>88</v>
      </c>
      <c r="K11" s="2" t="s">
        <v>57</v>
      </c>
      <c r="L11" s="15" t="s">
        <v>58</v>
      </c>
      <c r="M11" s="16" t="s">
        <v>65</v>
      </c>
      <c r="N11" s="2" t="s">
        <v>110</v>
      </c>
      <c r="O11" s="4" t="s">
        <v>15</v>
      </c>
    </row>
    <row r="12" spans="1:15" s="14" customFormat="1" ht="90">
      <c r="A12" s="53"/>
      <c r="B12" s="51" t="s">
        <v>16</v>
      </c>
      <c r="C12" s="43" t="s">
        <v>17</v>
      </c>
      <c r="D12" s="2"/>
      <c r="E12" s="2"/>
      <c r="F12" s="2"/>
      <c r="G12" s="2"/>
      <c r="H12" s="2"/>
      <c r="I12" s="6"/>
      <c r="J12" s="2"/>
      <c r="K12" s="2" t="s">
        <v>59</v>
      </c>
      <c r="L12" s="18" t="s">
        <v>55</v>
      </c>
      <c r="M12" s="16" t="s">
        <v>63</v>
      </c>
      <c r="N12" s="2" t="s">
        <v>109</v>
      </c>
      <c r="O12" s="5" t="s">
        <v>18</v>
      </c>
    </row>
    <row r="13" spans="1:15" s="14" customFormat="1" ht="135">
      <c r="A13" s="53"/>
      <c r="B13" s="51" t="s">
        <v>38</v>
      </c>
      <c r="C13" s="43" t="s">
        <v>41</v>
      </c>
      <c r="D13" s="2"/>
      <c r="E13" s="2"/>
      <c r="F13" s="2"/>
      <c r="G13" s="2"/>
      <c r="H13" s="2"/>
      <c r="I13" s="6"/>
      <c r="J13" s="2"/>
      <c r="K13" s="2" t="s">
        <v>60</v>
      </c>
      <c r="L13" s="18" t="s">
        <v>61</v>
      </c>
      <c r="M13" s="16" t="s">
        <v>65</v>
      </c>
      <c r="N13" s="2" t="s">
        <v>102</v>
      </c>
      <c r="O13" s="5" t="s">
        <v>40</v>
      </c>
    </row>
    <row r="14" spans="1:15" s="14" customFormat="1" ht="134.25" customHeight="1">
      <c r="A14" s="53"/>
      <c r="B14" s="51" t="s">
        <v>39</v>
      </c>
      <c r="C14" s="43" t="s">
        <v>42</v>
      </c>
      <c r="D14" s="2" t="s">
        <v>72</v>
      </c>
      <c r="E14" s="2" t="s">
        <v>75</v>
      </c>
      <c r="F14" s="2" t="s">
        <v>76</v>
      </c>
      <c r="G14" s="2" t="s">
        <v>77</v>
      </c>
      <c r="H14" s="2" t="s">
        <v>78</v>
      </c>
      <c r="I14" s="6" t="s">
        <v>79</v>
      </c>
      <c r="J14" s="2" t="s">
        <v>80</v>
      </c>
      <c r="K14" s="2" t="s">
        <v>70</v>
      </c>
      <c r="L14" s="18" t="s">
        <v>36</v>
      </c>
      <c r="M14" s="16" t="s">
        <v>37</v>
      </c>
      <c r="N14" s="2"/>
      <c r="O14" s="5" t="s">
        <v>49</v>
      </c>
    </row>
    <row r="15" spans="1:15" s="14" customFormat="1" ht="75.75" thickBot="1">
      <c r="A15" s="54"/>
      <c r="B15" s="47" t="s">
        <v>19</v>
      </c>
      <c r="C15" s="43" t="s">
        <v>20</v>
      </c>
      <c r="D15" s="2" t="s">
        <v>84</v>
      </c>
      <c r="E15" s="21">
        <v>0.75</v>
      </c>
      <c r="F15" s="21">
        <v>0.85</v>
      </c>
      <c r="G15" s="21">
        <v>0.85</v>
      </c>
      <c r="H15" s="21">
        <v>0.85</v>
      </c>
      <c r="I15" s="21">
        <v>0.85</v>
      </c>
      <c r="J15" s="21">
        <v>0.85</v>
      </c>
      <c r="K15" s="2" t="s">
        <v>56</v>
      </c>
      <c r="L15" s="18" t="s">
        <v>55</v>
      </c>
      <c r="M15" s="8" t="s">
        <v>63</v>
      </c>
      <c r="N15" s="2"/>
      <c r="O15" s="5" t="s">
        <v>21</v>
      </c>
    </row>
    <row r="16" spans="1:15" s="14" customFormat="1" ht="135">
      <c r="A16" s="52" t="s">
        <v>101</v>
      </c>
      <c r="B16" s="50" t="s">
        <v>22</v>
      </c>
      <c r="C16" s="43" t="s">
        <v>23</v>
      </c>
      <c r="D16" s="20" t="s">
        <v>72</v>
      </c>
      <c r="E16" s="21">
        <f>25985/92118</f>
        <v>0.282083848976313</v>
      </c>
      <c r="F16" s="21">
        <v>0.8</v>
      </c>
      <c r="G16" s="21">
        <v>0.8</v>
      </c>
      <c r="H16" s="21">
        <v>0.8</v>
      </c>
      <c r="I16" s="21">
        <v>0.85</v>
      </c>
      <c r="J16" s="21">
        <v>0.85</v>
      </c>
      <c r="K16" s="2" t="s">
        <v>69</v>
      </c>
      <c r="L16" s="22" t="s">
        <v>58</v>
      </c>
      <c r="M16" s="8" t="s">
        <v>65</v>
      </c>
      <c r="N16" s="2"/>
      <c r="O16" s="2" t="s">
        <v>24</v>
      </c>
    </row>
    <row r="17" spans="1:15" s="14" customFormat="1" ht="85.5" customHeight="1">
      <c r="A17" s="53"/>
      <c r="B17" s="51" t="s">
        <v>96</v>
      </c>
      <c r="C17" s="43" t="s">
        <v>89</v>
      </c>
      <c r="D17" s="20"/>
      <c r="E17" s="21"/>
      <c r="F17" s="21"/>
      <c r="G17" s="21"/>
      <c r="H17" s="21"/>
      <c r="I17" s="21"/>
      <c r="J17" s="21"/>
      <c r="K17" s="2"/>
      <c r="L17" s="22"/>
      <c r="M17" s="8"/>
      <c r="N17" s="2"/>
      <c r="O17" s="40"/>
    </row>
    <row r="18" spans="1:15" s="14" customFormat="1" ht="105">
      <c r="A18" s="53"/>
      <c r="B18" s="51" t="s">
        <v>95</v>
      </c>
      <c r="C18" s="43" t="s">
        <v>90</v>
      </c>
      <c r="D18" s="20" t="s">
        <v>71</v>
      </c>
      <c r="E18" s="39">
        <v>0.014646513691448735</v>
      </c>
      <c r="F18" s="21" t="s">
        <v>108</v>
      </c>
      <c r="G18" s="39">
        <v>0.10675824124812817</v>
      </c>
      <c r="H18" s="39">
        <v>0.14337348128454522</v>
      </c>
      <c r="I18" s="39">
        <v>0.15430439306428242</v>
      </c>
      <c r="J18" s="21"/>
      <c r="K18" s="2" t="s">
        <v>107</v>
      </c>
      <c r="L18" s="22" t="s">
        <v>106</v>
      </c>
      <c r="M18" s="8" t="s">
        <v>105</v>
      </c>
      <c r="N18" s="2" t="s">
        <v>104</v>
      </c>
      <c r="O18" s="40" t="s">
        <v>103</v>
      </c>
    </row>
    <row r="19" spans="1:15" s="14" customFormat="1" ht="75">
      <c r="A19" s="53"/>
      <c r="B19" s="51" t="s">
        <v>94</v>
      </c>
      <c r="C19" s="43" t="s">
        <v>91</v>
      </c>
      <c r="D19" s="41">
        <v>2013</v>
      </c>
      <c r="E19" s="21">
        <v>0.46</v>
      </c>
      <c r="F19" s="21">
        <v>0.41</v>
      </c>
      <c r="G19" s="21">
        <v>0.35</v>
      </c>
      <c r="H19" s="21">
        <v>0.3</v>
      </c>
      <c r="I19" s="21">
        <v>0.25</v>
      </c>
      <c r="J19" s="21">
        <v>0.15</v>
      </c>
      <c r="K19" s="2" t="s">
        <v>107</v>
      </c>
      <c r="L19" s="22" t="s">
        <v>106</v>
      </c>
      <c r="M19" s="8" t="s">
        <v>105</v>
      </c>
      <c r="N19" s="2"/>
      <c r="O19" s="40" t="s">
        <v>111</v>
      </c>
    </row>
    <row r="20" spans="1:15" s="14" customFormat="1" ht="75.75" thickBot="1">
      <c r="A20" s="54"/>
      <c r="B20" s="47" t="s">
        <v>93</v>
      </c>
      <c r="C20" s="43" t="s">
        <v>92</v>
      </c>
      <c r="D20" s="41">
        <v>2013</v>
      </c>
      <c r="E20" s="21">
        <v>0.47</v>
      </c>
      <c r="F20" s="21">
        <v>0.4</v>
      </c>
      <c r="G20" s="21">
        <v>0.35</v>
      </c>
      <c r="H20" s="21">
        <v>0.3</v>
      </c>
      <c r="I20" s="21">
        <v>0.25</v>
      </c>
      <c r="J20" s="21">
        <v>0.15</v>
      </c>
      <c r="K20" s="2" t="s">
        <v>107</v>
      </c>
      <c r="L20" s="22" t="s">
        <v>106</v>
      </c>
      <c r="M20" s="8" t="s">
        <v>105</v>
      </c>
      <c r="N20" s="2"/>
      <c r="O20" s="40" t="s">
        <v>112</v>
      </c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</sheetData>
  <sheetProtection/>
  <mergeCells count="4">
    <mergeCell ref="A5:A8"/>
    <mergeCell ref="A10:A15"/>
    <mergeCell ref="A16:A20"/>
    <mergeCell ref="N1:O3"/>
  </mergeCells>
  <hyperlinks>
    <hyperlink ref="M16" r:id="rId1" display="DeanP@buffalocity.gov.za"/>
    <hyperlink ref="M15" r:id="rId2" display="ThomakaziM@buffalocity.gov.za"/>
    <hyperlink ref="M14" r:id="rId3" display="RaymondF@buffalocity.gov.za"/>
    <hyperlink ref="M13" r:id="rId4" display="DeanP@buffalocity.gov.za"/>
    <hyperlink ref="M12" r:id="rId5" display="ThomakaziM@buffalocity.gov.za"/>
    <hyperlink ref="M11" r:id="rId6" display="DeanP@buffalocity.gov.za"/>
    <hyperlink ref="M10" r:id="rId7" display="ThomakaziM@buffalocity.gov.za"/>
    <hyperlink ref="M8" r:id="rId8" display="VellaM@buffalocity.gov.za"/>
    <hyperlink ref="M7" r:id="rId9" display="ZamuxoloN@buffalocity.gov.za"/>
    <hyperlink ref="M6" r:id="rId10" display="NzondeleloM@buffalocity.gov.za"/>
    <hyperlink ref="M5" r:id="rId11" display="VellaM@buffalocity.gov.za"/>
    <hyperlink ref="M9" r:id="rId12" display="RaymondF@buffalocity.gov.za"/>
    <hyperlink ref="M18" r:id="rId13" display="AyandaSk@buffalocity.gov.za"/>
    <hyperlink ref="M19:M20" r:id="rId14" display="AyandaSk@buffalocity.gov.za"/>
  </hyperlinks>
  <printOptions/>
  <pageMargins left="0.7" right="0.7" top="0.75" bottom="0.75" header="0.3" footer="0.3"/>
  <pageSetup fitToHeight="1" fitToWidth="1" horizontalDpi="600" verticalDpi="600" orientation="landscape" paperSize="9" scale="32"/>
  <ignoredErrors>
    <ignoredError sqref="L18:L20 L14:L16 L5:L12" numberStoredAsText="1"/>
  </ignoredErrors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0"/>
  <sheetViews>
    <sheetView zoomScalePageLayoutView="0" workbookViewId="0" topLeftCell="A1">
      <selection activeCell="G16" sqref="G16"/>
    </sheetView>
  </sheetViews>
  <sheetFormatPr defaultColWidth="8.8515625" defaultRowHeight="15"/>
  <cols>
    <col min="1" max="1" width="24.140625" style="0" customWidth="1"/>
    <col min="2" max="2" width="17.7109375" style="0" customWidth="1"/>
    <col min="3" max="3" width="16.28125" style="0" customWidth="1"/>
    <col min="4" max="4" width="14.8515625" style="0" customWidth="1"/>
    <col min="5" max="5" width="17.421875" style="0" customWidth="1"/>
    <col min="6" max="6" width="13.28125" style="0" customWidth="1"/>
  </cols>
  <sheetData>
    <row r="3" spans="2:6" ht="15">
      <c r="B3" s="9"/>
      <c r="C3" s="9"/>
      <c r="D3" s="9"/>
      <c r="E3" s="10"/>
      <c r="F3" s="11"/>
    </row>
    <row r="4" spans="2:5" ht="15">
      <c r="B4" s="9"/>
      <c r="C4" s="9"/>
      <c r="E4" s="10"/>
    </row>
    <row r="5" spans="2:5" ht="15">
      <c r="B5" s="9"/>
      <c r="C5" s="9"/>
      <c r="E5" s="10"/>
    </row>
    <row r="6" spans="2:5" ht="15">
      <c r="B6" s="9"/>
      <c r="C6" s="9"/>
      <c r="E6" s="10"/>
    </row>
    <row r="7" spans="2:5" ht="15">
      <c r="B7" s="9"/>
      <c r="C7" s="9"/>
      <c r="E7" s="10"/>
    </row>
    <row r="8" spans="2:3" ht="15">
      <c r="B8" s="9"/>
      <c r="C8" s="9"/>
    </row>
    <row r="10" ht="15">
      <c r="B10" s="10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Sopna Kumar-Nair;Ziyanda Nelani</dc:creator>
  <cp:keywords/>
  <dc:description/>
  <cp:lastModifiedBy>Elsabe Rossouw</cp:lastModifiedBy>
  <cp:lastPrinted>2018-05-29T10:32:34Z</cp:lastPrinted>
  <dcterms:created xsi:type="dcterms:W3CDTF">2016-02-25T09:26:28Z</dcterms:created>
  <dcterms:modified xsi:type="dcterms:W3CDTF">2018-06-04T09:11:37Z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